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e\Desktop\MEGAsync\FabLab\Adder\"/>
    </mc:Choice>
  </mc:AlternateContent>
  <bookViews>
    <workbookView xWindow="0" yWindow="0" windowWidth="19200" windowHeight="82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4" i="1"/>
  <c r="F28" i="1"/>
  <c r="F29" i="1"/>
  <c r="F30" i="1"/>
  <c r="F31" i="1"/>
  <c r="F32" i="1"/>
  <c r="F27" i="1"/>
  <c r="F20" i="1"/>
  <c r="E20" i="1"/>
  <c r="D22" i="1"/>
  <c r="D21" i="1"/>
  <c r="D20" i="1"/>
  <c r="G8" i="1"/>
  <c r="D16" i="1"/>
  <c r="G11" i="1" l="1"/>
  <c r="G12" i="1" s="1"/>
  <c r="G10" i="1" l="1"/>
  <c r="G9" i="1" l="1"/>
  <c r="G7" i="1"/>
  <c r="G6" i="1"/>
  <c r="G5" i="1"/>
  <c r="G4" i="1"/>
</calcChain>
</file>

<file path=xl/sharedStrings.xml><?xml version="1.0" encoding="utf-8"?>
<sst xmlns="http://schemas.openxmlformats.org/spreadsheetml/2006/main" count="25" uniqueCount="24">
  <si>
    <t>Descrizione</t>
  </si>
  <si>
    <t>#</t>
  </si>
  <si>
    <t>PCB 100x100</t>
  </si>
  <si>
    <t>tot</t>
  </si>
  <si>
    <t>sped</t>
  </si>
  <si>
    <t>uno</t>
  </si>
  <si>
    <t>Precise Female Header SIL40PZ</t>
  </si>
  <si>
    <t>DF Robot</t>
  </si>
  <si>
    <t>https://www.gmelectronic.com/precise-female-header-sil40pz</t>
  </si>
  <si>
    <t>https://www.gmelectronic.com/connecting-conductors-plug-plug-40-pcs</t>
  </si>
  <si>
    <t>Connecting conductors plug-plug 40 pcs</t>
  </si>
  <si>
    <t>https://www.gmelectronic.com/relay-mzp-a-002-45-05</t>
  </si>
  <si>
    <t>https://www.gmelectronic.com/led-5mm-red-5-60-l-53lid</t>
  </si>
  <si>
    <t>Relay MZP A 002 45 05</t>
  </si>
  <si>
    <t>LED 5MM RED 5/60° L-53LID</t>
  </si>
  <si>
    <t>Carbon film resistor RU 470R 0207 0,25W 5%</t>
  </si>
  <si>
    <t>https://www.gmelectronic.com/ru-470r-0207-0-25w-5</t>
  </si>
  <si>
    <t>TOTALE</t>
  </si>
  <si>
    <t>per 1/2 addizionatore</t>
  </si>
  <si>
    <t>https://www.gmelectronic.com/power-supply-connector-for-9v-battery-bs-er-1</t>
  </si>
  <si>
    <t>Power supply connector for 9V battery BS-ER-1</t>
  </si>
  <si>
    <t>Coaxial power supply connector PC-GK2.1</t>
  </si>
  <si>
    <t>https://www.gmelectronic.com/coaxial-power-supply-connector-pc-gk2-1</t>
  </si>
  <si>
    <t>sped gaetano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</si>
</sst>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melectronic.com/coaxial-power-supply-connector-pc-gk2-1" TargetMode="External"/><Relationship Id="rId1" Type="http://schemas.openxmlformats.org/officeDocument/2006/relationships/hyperlink" Target="https://www.gmelectronic.com/relay-mzp-a-002-45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7"/>
  <sheetViews>
    <sheetView tabSelected="1" topLeftCell="A22" workbookViewId="0">
      <selection activeCell="F38" sqref="F38"/>
    </sheetView>
  </sheetViews>
  <sheetFormatPr defaultRowHeight="15" x14ac:dyDescent="0.25"/>
  <cols>
    <col min="2" max="2" width="74" bestFit="1" customWidth="1"/>
    <col min="3" max="3" width="53.7109375" bestFit="1" customWidth="1"/>
  </cols>
  <sheetData>
    <row r="3" spans="2:8" x14ac:dyDescent="0.25">
      <c r="C3" t="s">
        <v>0</v>
      </c>
      <c r="D3" t="s">
        <v>1</v>
      </c>
      <c r="E3" t="s">
        <v>3</v>
      </c>
      <c r="F3" t="s">
        <v>4</v>
      </c>
      <c r="G3" t="s">
        <v>5</v>
      </c>
    </row>
    <row r="4" spans="2:8" x14ac:dyDescent="0.25">
      <c r="B4" t="s">
        <v>7</v>
      </c>
      <c r="C4" t="s">
        <v>2</v>
      </c>
      <c r="D4">
        <v>100</v>
      </c>
      <c r="E4">
        <v>124.11</v>
      </c>
      <c r="F4">
        <v>30</v>
      </c>
      <c r="G4">
        <f>(E4+F4)/200</f>
        <v>0.77055000000000007</v>
      </c>
    </row>
    <row r="5" spans="2:8" x14ac:dyDescent="0.25">
      <c r="B5" t="s">
        <v>8</v>
      </c>
      <c r="C5" t="s">
        <v>6</v>
      </c>
      <c r="D5">
        <v>4000</v>
      </c>
      <c r="E5">
        <v>1.34</v>
      </c>
      <c r="G5">
        <f>(E5+F5)/2</f>
        <v>0.67</v>
      </c>
    </row>
    <row r="6" spans="2:8" x14ac:dyDescent="0.25">
      <c r="B6" t="s">
        <v>9</v>
      </c>
      <c r="C6" t="s">
        <v>10</v>
      </c>
      <c r="D6">
        <v>40</v>
      </c>
      <c r="E6">
        <v>3.8</v>
      </c>
      <c r="G6">
        <f t="shared" ref="G6" si="0">(E6+F6)/2</f>
        <v>1.9</v>
      </c>
    </row>
    <row r="7" spans="2:8" x14ac:dyDescent="0.25">
      <c r="B7" s="2" t="s">
        <v>11</v>
      </c>
      <c r="C7" t="s">
        <v>13</v>
      </c>
      <c r="D7">
        <v>100</v>
      </c>
      <c r="E7">
        <v>168.79</v>
      </c>
      <c r="F7">
        <v>9</v>
      </c>
      <c r="G7">
        <f>(E7+F7)/50</f>
        <v>3.5557999999999996</v>
      </c>
    </row>
    <row r="8" spans="2:8" x14ac:dyDescent="0.25">
      <c r="B8" t="s">
        <v>12</v>
      </c>
      <c r="C8" t="s">
        <v>14</v>
      </c>
      <c r="D8">
        <v>100</v>
      </c>
      <c r="E8">
        <v>7.49</v>
      </c>
      <c r="G8">
        <f>(E8+F8)/50</f>
        <v>0.14980000000000002</v>
      </c>
    </row>
    <row r="9" spans="2:8" x14ac:dyDescent="0.25">
      <c r="B9" t="s">
        <v>16</v>
      </c>
      <c r="C9" t="s">
        <v>15</v>
      </c>
      <c r="D9">
        <v>100</v>
      </c>
      <c r="E9">
        <v>1.0900000000000001</v>
      </c>
      <c r="G9">
        <f t="shared" ref="G8:G10" si="1">(E9+F9)/50</f>
        <v>2.18E-2</v>
      </c>
    </row>
    <row r="10" spans="2:8" x14ac:dyDescent="0.25">
      <c r="B10" t="s">
        <v>19</v>
      </c>
      <c r="C10" t="s">
        <v>20</v>
      </c>
      <c r="D10">
        <v>100</v>
      </c>
      <c r="E10">
        <v>18.55</v>
      </c>
      <c r="G10">
        <f t="shared" si="1"/>
        <v>0.371</v>
      </c>
    </row>
    <row r="11" spans="2:8" x14ac:dyDescent="0.25">
      <c r="B11" s="2" t="s">
        <v>22</v>
      </c>
      <c r="C11" t="s">
        <v>21</v>
      </c>
      <c r="D11">
        <v>100</v>
      </c>
      <c r="E11">
        <v>13.02</v>
      </c>
      <c r="G11">
        <f>(E11+F11)/100</f>
        <v>0.13019999999999998</v>
      </c>
    </row>
    <row r="12" spans="2:8" x14ac:dyDescent="0.25">
      <c r="F12" s="1" t="s">
        <v>17</v>
      </c>
      <c r="G12">
        <f>SUM(G4:G11)</f>
        <v>7.5691500000000005</v>
      </c>
      <c r="H12" t="s">
        <v>18</v>
      </c>
    </row>
    <row r="16" spans="2:8" x14ac:dyDescent="0.25">
      <c r="D16">
        <f>2.2*3/7</f>
        <v>0.94285714285714295</v>
      </c>
    </row>
    <row r="20" spans="3:6" x14ac:dyDescent="0.25">
      <c r="D20">
        <f>40*7*20</f>
        <v>5600</v>
      </c>
      <c r="E20">
        <f>D20/40</f>
        <v>140</v>
      </c>
      <c r="F20">
        <f>D20/64</f>
        <v>87.5</v>
      </c>
    </row>
    <row r="21" spans="3:6" x14ac:dyDescent="0.25">
      <c r="C21">
        <v>40</v>
      </c>
      <c r="D21">
        <f>0.9/40</f>
        <v>2.2499999999999999E-2</v>
      </c>
    </row>
    <row r="22" spans="3:6" x14ac:dyDescent="0.25">
      <c r="D22">
        <f>1.4/64</f>
        <v>2.1874999999999999E-2</v>
      </c>
    </row>
    <row r="27" spans="3:6" x14ac:dyDescent="0.25">
      <c r="D27">
        <v>2.2000000000000002</v>
      </c>
      <c r="E27">
        <v>60</v>
      </c>
      <c r="F27">
        <f>D27*E27</f>
        <v>132</v>
      </c>
    </row>
    <row r="28" spans="3:6" x14ac:dyDescent="0.25">
      <c r="D28">
        <v>4</v>
      </c>
      <c r="E28">
        <v>20</v>
      </c>
      <c r="F28">
        <f t="shared" ref="F28:F34" si="2">D28*E28</f>
        <v>80</v>
      </c>
    </row>
    <row r="29" spans="3:6" x14ac:dyDescent="0.25">
      <c r="D29">
        <v>3</v>
      </c>
      <c r="E29">
        <v>6</v>
      </c>
      <c r="F29">
        <f t="shared" si="2"/>
        <v>18</v>
      </c>
    </row>
    <row r="30" spans="3:6" x14ac:dyDescent="0.25">
      <c r="D30">
        <v>2</v>
      </c>
      <c r="E30">
        <v>4</v>
      </c>
      <c r="F30">
        <f t="shared" si="2"/>
        <v>8</v>
      </c>
    </row>
    <row r="31" spans="3:6" x14ac:dyDescent="0.25">
      <c r="D31">
        <v>4</v>
      </c>
      <c r="E31">
        <v>15</v>
      </c>
      <c r="F31">
        <f t="shared" si="2"/>
        <v>60</v>
      </c>
    </row>
    <row r="32" spans="3:6" x14ac:dyDescent="0.25">
      <c r="D32">
        <v>1.74</v>
      </c>
      <c r="E32">
        <v>300</v>
      </c>
      <c r="F32">
        <f t="shared" si="2"/>
        <v>522</v>
      </c>
    </row>
    <row r="33" spans="4:6" x14ac:dyDescent="0.25">
      <c r="F33">
        <v>163</v>
      </c>
    </row>
    <row r="34" spans="4:6" x14ac:dyDescent="0.25">
      <c r="D34">
        <v>1.41</v>
      </c>
      <c r="E34">
        <v>200</v>
      </c>
      <c r="F34">
        <f t="shared" si="2"/>
        <v>282</v>
      </c>
    </row>
    <row r="35" spans="4:6" x14ac:dyDescent="0.25">
      <c r="D35" t="s">
        <v>23</v>
      </c>
      <c r="F35">
        <v>6.5</v>
      </c>
    </row>
    <row r="37" spans="4:6" x14ac:dyDescent="0.25">
      <c r="E37" t="s">
        <v>3</v>
      </c>
      <c r="F37">
        <f>SUM(F27:F36)</f>
        <v>1271.5</v>
      </c>
    </row>
  </sheetData>
  <hyperlinks>
    <hyperlink ref="B7" r:id="rId1"/>
    <hyperlink ref="B1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Wile</dc:creator>
  <cp:lastModifiedBy>Wile</cp:lastModifiedBy>
  <dcterms:created xsi:type="dcterms:W3CDTF">2017-06-24T13:57:21Z</dcterms:created>
  <dcterms:modified xsi:type="dcterms:W3CDTF">2017-11-12T17:11:18Z</dcterms:modified>
</cp:coreProperties>
</file>